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estreetcapital.sharepoint.com/Shared Documents/5 Portfolio Companies/Coronavirus/Paycheck Protection Program (7a)/"/>
    </mc:Choice>
  </mc:AlternateContent>
  <xr:revisionPtr revIDLastSave="0" documentId="8_{2DCF0110-99CA-4E60-A57C-0E71537BDAFA}" xr6:coauthVersionLast="45" xr6:coauthVersionMax="45" xr10:uidLastSave="{00000000-0000-0000-0000-000000000000}"/>
  <bookViews>
    <workbookView xWindow="-98" yWindow="-98" windowWidth="20715" windowHeight="13276" xr2:uid="{7AE3E919-5CE9-4D28-B89D-77F9CD6A62C3}"/>
  </bookViews>
  <sheets>
    <sheet name="Sheet1" sheetId="1" r:id="rId1"/>
    <sheet name="List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O37" i="1" l="1"/>
  <c r="N37" i="1"/>
  <c r="M37" i="1"/>
  <c r="L37" i="1"/>
  <c r="K37" i="1"/>
  <c r="J37" i="1"/>
  <c r="I37" i="1"/>
  <c r="H37" i="1"/>
  <c r="G37" i="1"/>
  <c r="F37" i="1"/>
  <c r="E37" i="1"/>
  <c r="D37" i="1"/>
  <c r="O31" i="1" l="1"/>
  <c r="N31" i="1"/>
  <c r="M31" i="1"/>
  <c r="L31" i="1"/>
  <c r="K31" i="1"/>
  <c r="J31" i="1"/>
  <c r="I31" i="1"/>
  <c r="H31" i="1"/>
  <c r="G31" i="1"/>
  <c r="F31" i="1"/>
  <c r="E31" i="1"/>
  <c r="D31" i="1"/>
  <c r="E22" i="1" l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D17" i="1" l="1"/>
  <c r="D19" i="1" s="1"/>
  <c r="O39" i="1" l="1"/>
  <c r="H39" i="1"/>
  <c r="L39" i="1"/>
  <c r="D39" i="1"/>
  <c r="F39" i="1"/>
  <c r="J39" i="1"/>
  <c r="N39" i="1"/>
  <c r="G39" i="1"/>
  <c r="E39" i="1"/>
  <c r="I39" i="1"/>
  <c r="M39" i="1"/>
  <c r="K39" i="1"/>
  <c r="D43" i="1"/>
  <c r="D8" i="1" s="1"/>
</calcChain>
</file>

<file path=xl/sharedStrings.xml><?xml version="1.0" encoding="utf-8"?>
<sst xmlns="http://schemas.openxmlformats.org/spreadsheetml/2006/main" count="54" uniqueCount="41">
  <si>
    <t>Size Standards</t>
  </si>
  <si>
    <t>NAICS Code</t>
  </si>
  <si>
    <t>Output</t>
  </si>
  <si>
    <t>NAICS Code Employee Max</t>
  </si>
  <si>
    <t>Alternative Employee Count</t>
  </si>
  <si>
    <t>Inputs</t>
  </si>
  <si>
    <t>Employee Size Standards To Be Used</t>
  </si>
  <si>
    <t>Payroll Costs</t>
  </si>
  <si>
    <t>https://www.ecfr.gov/cgi-bin/text-idx?SID=b919ec8f32159d9edaaa36a7eaf6b695&amp;mc=true&amp;node=pt13.1.121&amp;rgn=div5#se13.1.121_1201</t>
  </si>
  <si>
    <t>Number of Employees at Company</t>
  </si>
  <si>
    <t>I.	Employees includes full time Part time or temp employees – all are counted as full time employees
II.	Average number of employees for each of the pay periods for the 12 month preceding periods</t>
  </si>
  <si>
    <t>Payment for vacation, parental, family medical, or sick leave</t>
  </si>
  <si>
    <t>Allowance for dismissal or separation</t>
  </si>
  <si>
    <t>Health care benefits, including insurance premiums</t>
  </si>
  <si>
    <t>Any retirement benefit</t>
  </si>
  <si>
    <t>State or local tax assessed on the comp of employees</t>
  </si>
  <si>
    <t>Sum</t>
  </si>
  <si>
    <t>Average</t>
  </si>
  <si>
    <t>Multiple</t>
  </si>
  <si>
    <t>Max Loan Amount</t>
  </si>
  <si>
    <t>Does the borrower qualify for the program?</t>
  </si>
  <si>
    <t>Excluded Costs</t>
  </si>
  <si>
    <t xml:space="preserve">Compensation of an individual employee in excess of an annual salary of $100K </t>
  </si>
  <si>
    <t>Taxes imposed or withheld under chapter 21, 22, or 24 of the IRS</t>
  </si>
  <si>
    <t>Any compensation of an  employee whose principal residence is outside of the US</t>
  </si>
  <si>
    <t>Month Ending</t>
  </si>
  <si>
    <t>0000000</t>
  </si>
  <si>
    <t>Affiliation Test</t>
  </si>
  <si>
    <t>Yes</t>
  </si>
  <si>
    <t>No</t>
  </si>
  <si>
    <t>Does the Company have any individual owners owning greater than 20%?</t>
  </si>
  <si>
    <t>Salary, wage, commission, or similar compensation</t>
  </si>
  <si>
    <t>Payment of cash tip or equivalent</t>
  </si>
  <si>
    <t>Net Applicable Payroll Costs</t>
  </si>
  <si>
    <t>Company Name</t>
  </si>
  <si>
    <t>Company Address</t>
  </si>
  <si>
    <t>Company Contact Name</t>
  </si>
  <si>
    <t>Company Contact Email</t>
  </si>
  <si>
    <t>Payments or any compensation to independent contrcactors or sole proprietorships that is a wage, commission, income, net earnings from self employment, or similar compensation</t>
  </si>
  <si>
    <t>Company Contact Phone</t>
  </si>
  <si>
    <t>Does the Company have venture capital/private equity groups that alone own greater than 20%?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</si>
</sst>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6" xfId="0" applyBorder="1"/>
    <xf numFmtId="0" fontId="2" fillId="0" borderId="0" xfId="0" applyFont="1"/>
    <xf numFmtId="0" fontId="3" fillId="0" borderId="0" xfId="0" applyFont="1"/>
    <xf numFmtId="0" fontId="4" fillId="0" borderId="6" xfId="0" applyFont="1" applyBorder="1"/>
    <xf numFmtId="0" fontId="2" fillId="0" borderId="6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0" xfId="0" applyFont="1"/>
    <xf numFmtId="0" fontId="6" fillId="0" borderId="6" xfId="0" applyFont="1" applyBorder="1"/>
    <xf numFmtId="0" fontId="2" fillId="0" borderId="0" xfId="0" applyFont="1" applyAlignment="1">
      <alignment vertical="center"/>
    </xf>
    <xf numFmtId="0" fontId="8" fillId="0" borderId="0" xfId="2" applyFont="1" applyAlignment="1">
      <alignment wrapText="1"/>
    </xf>
    <xf numFmtId="0" fontId="3" fillId="0" borderId="3" xfId="0" applyFont="1" applyBorder="1"/>
    <xf numFmtId="0" fontId="5" fillId="3" borderId="1" xfId="0" applyFont="1" applyFill="1" applyBorder="1" applyAlignment="1">
      <alignment vertical="center"/>
    </xf>
    <xf numFmtId="0" fontId="3" fillId="0" borderId="6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4" xfId="0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8" xfId="0" applyFont="1" applyFill="1" applyBorder="1" applyAlignment="1">
      <alignment vertical="center" wrapText="1"/>
    </xf>
    <xf numFmtId="44" fontId="3" fillId="2" borderId="4" xfId="1" applyFont="1" applyFill="1" applyBorder="1"/>
    <xf numFmtId="44" fontId="3" fillId="2" borderId="7" xfId="1" applyFont="1" applyFill="1" applyBorder="1"/>
    <xf numFmtId="44" fontId="5" fillId="3" borderId="0" xfId="1" applyFont="1" applyFill="1"/>
    <xf numFmtId="44" fontId="3" fillId="0" borderId="3" xfId="1" applyFont="1" applyBorder="1"/>
    <xf numFmtId="0" fontId="4" fillId="2" borderId="10" xfId="0" applyFont="1" applyFill="1" applyBorder="1" applyAlignment="1">
      <alignment horizontal="center" vertical="center" wrapText="1"/>
    </xf>
    <xf numFmtId="44" fontId="3" fillId="0" borderId="0" xfId="0" applyNumberFormat="1" applyFont="1"/>
    <xf numFmtId="14" fontId="3" fillId="0" borderId="6" xfId="0" applyNumberFormat="1" applyFont="1" applyBorder="1" applyAlignment="1">
      <alignment horizontal="center"/>
    </xf>
    <xf numFmtId="0" fontId="3" fillId="2" borderId="9" xfId="0" applyFont="1" applyFill="1" applyBorder="1"/>
    <xf numFmtId="44" fontId="3" fillId="2" borderId="10" xfId="0" applyNumberFormat="1" applyFont="1" applyFill="1" applyBorder="1"/>
    <xf numFmtId="2" fontId="5" fillId="3" borderId="1" xfId="0" quotePrefix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gi-bin/text-idx?SID=b919ec8f32159d9edaaa36a7eaf6b695&amp;mc=true&amp;node=pt13.1.121&amp;rgn=div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ADC5-0E13-43D3-9BDB-9E2C51E0BB75}">
  <dimension ref="A1:O45"/>
  <sheetViews>
    <sheetView showGridLines="0" tabSelected="1" topLeftCell="A23" workbookViewId="0">
      <selection activeCell="D42" sqref="D42"/>
    </sheetView>
  </sheetViews>
  <sheetFormatPr defaultRowHeight="14.25" x14ac:dyDescent="0.45"/>
  <cols>
    <col min="1" max="1" width="3.1328125" style="2" customWidth="1"/>
    <col min="2" max="2" width="33.1328125" style="2" customWidth="1"/>
    <col min="3" max="3" width="39.59765625" style="2" customWidth="1"/>
    <col min="4" max="4" width="12.3984375" style="2" bestFit="1" customWidth="1"/>
    <col min="5" max="15" width="12.3984375" bestFit="1" customWidth="1"/>
  </cols>
  <sheetData>
    <row r="1" spans="2:10" x14ac:dyDescent="0.45">
      <c r="B1" s="3" t="s">
        <v>34</v>
      </c>
      <c r="C1" s="41"/>
    </row>
    <row r="2" spans="2:10" x14ac:dyDescent="0.45">
      <c r="B2" s="3" t="s">
        <v>35</v>
      </c>
      <c r="C2" s="41"/>
    </row>
    <row r="3" spans="2:10" x14ac:dyDescent="0.45">
      <c r="B3" s="3" t="s">
        <v>36</v>
      </c>
      <c r="C3" s="41"/>
    </row>
    <row r="4" spans="2:10" x14ac:dyDescent="0.45">
      <c r="B4" s="3" t="s">
        <v>37</v>
      </c>
      <c r="C4" s="41"/>
    </row>
    <row r="5" spans="2:10" x14ac:dyDescent="0.45">
      <c r="B5" s="3" t="s">
        <v>39</v>
      </c>
      <c r="C5" s="41"/>
    </row>
    <row r="7" spans="2:10" x14ac:dyDescent="0.45">
      <c r="B7" s="3" t="s">
        <v>2</v>
      </c>
    </row>
    <row r="8" spans="2:10" x14ac:dyDescent="0.45">
      <c r="B8" s="29" t="s">
        <v>19</v>
      </c>
      <c r="C8" s="39"/>
      <c r="D8" s="40">
        <f>D43</f>
        <v>0</v>
      </c>
    </row>
    <row r="10" spans="2:10" x14ac:dyDescent="0.45">
      <c r="B10" s="4" t="s">
        <v>5</v>
      </c>
      <c r="C10" s="5"/>
      <c r="D10" s="5"/>
    </row>
    <row r="11" spans="2:10" x14ac:dyDescent="0.45">
      <c r="B11" s="6"/>
      <c r="C11" s="7"/>
      <c r="D11" s="7"/>
    </row>
    <row r="12" spans="2:10" x14ac:dyDescent="0.45">
      <c r="B12" s="9" t="s">
        <v>0</v>
      </c>
      <c r="C12" s="9"/>
      <c r="D12" s="9"/>
      <c r="F12" s="9" t="s">
        <v>27</v>
      </c>
      <c r="G12" s="1"/>
      <c r="H12" s="1"/>
      <c r="I12" s="1"/>
      <c r="J12" s="1"/>
    </row>
    <row r="13" spans="2:10" x14ac:dyDescent="0.45">
      <c r="B13" s="2" t="s">
        <v>1</v>
      </c>
      <c r="D13" s="41" t="s">
        <v>26</v>
      </c>
    </row>
    <row r="14" spans="2:10" ht="42.75" customHeight="1" x14ac:dyDescent="0.45">
      <c r="B14" s="10" t="s">
        <v>3</v>
      </c>
      <c r="C14" s="11" t="s">
        <v>8</v>
      </c>
      <c r="D14" s="13">
        <v>0</v>
      </c>
      <c r="E14" s="11"/>
      <c r="F14" s="43" t="s">
        <v>30</v>
      </c>
      <c r="G14" s="43"/>
      <c r="H14" s="43"/>
      <c r="I14" s="43"/>
      <c r="J14" s="13"/>
    </row>
    <row r="15" spans="2:10" ht="33.75" customHeight="1" x14ac:dyDescent="0.45">
      <c r="B15" s="10" t="s">
        <v>4</v>
      </c>
      <c r="C15" s="10"/>
      <c r="D15" s="10">
        <v>500</v>
      </c>
      <c r="F15" s="43" t="s">
        <v>40</v>
      </c>
      <c r="G15" s="43"/>
      <c r="H15" s="43"/>
      <c r="I15" s="43"/>
      <c r="J15" s="13"/>
    </row>
    <row r="16" spans="2:10" ht="15" customHeight="1" x14ac:dyDescent="0.45"/>
    <row r="17" spans="2:15" x14ac:dyDescent="0.45">
      <c r="B17" s="22" t="s">
        <v>6</v>
      </c>
      <c r="C17" s="23"/>
      <c r="D17" s="28">
        <f>MAX(D14:D15)</f>
        <v>500</v>
      </c>
      <c r="E17" s="27"/>
    </row>
    <row r="18" spans="2:15" ht="42" x14ac:dyDescent="0.45">
      <c r="B18" s="24" t="s">
        <v>9</v>
      </c>
      <c r="C18" s="25" t="s">
        <v>10</v>
      </c>
      <c r="D18" s="13">
        <v>0</v>
      </c>
      <c r="E18" s="26"/>
    </row>
    <row r="19" spans="2:15" ht="25.5" customHeight="1" x14ac:dyDescent="0.45">
      <c r="B19" s="31" t="s">
        <v>20</v>
      </c>
      <c r="C19" s="30"/>
      <c r="D19" s="36" t="str">
        <f>IF(D18&lt;=D17,"Qualifies", "Does not Qualify")</f>
        <v>Qualifies</v>
      </c>
      <c r="E19" s="27"/>
      <c r="F19" s="27"/>
    </row>
    <row r="20" spans="2:15" x14ac:dyDescent="0.45">
      <c r="B20" s="27"/>
      <c r="C20" s="27"/>
      <c r="D20"/>
    </row>
    <row r="21" spans="2:15" x14ac:dyDescent="0.45">
      <c r="D21" s="8" t="s">
        <v>25</v>
      </c>
      <c r="E21" s="8" t="s">
        <v>25</v>
      </c>
      <c r="F21" s="8" t="s">
        <v>25</v>
      </c>
      <c r="G21" s="8" t="s">
        <v>25</v>
      </c>
      <c r="H21" s="8" t="s">
        <v>25</v>
      </c>
      <c r="I21" s="8" t="s">
        <v>25</v>
      </c>
      <c r="J21" s="8" t="s">
        <v>25</v>
      </c>
      <c r="K21" s="8" t="s">
        <v>25</v>
      </c>
      <c r="L21" s="8" t="s">
        <v>25</v>
      </c>
      <c r="M21" s="8" t="s">
        <v>25</v>
      </c>
      <c r="N21" s="8" t="s">
        <v>25</v>
      </c>
      <c r="O21" s="8" t="s">
        <v>25</v>
      </c>
    </row>
    <row r="22" spans="2:15" x14ac:dyDescent="0.45">
      <c r="B22" s="4" t="s">
        <v>7</v>
      </c>
      <c r="C22" s="14"/>
      <c r="D22" s="38">
        <v>43585</v>
      </c>
      <c r="E22" s="38">
        <f>EOMONTH(D22,1)</f>
        <v>43616</v>
      </c>
      <c r="F22" s="38">
        <f t="shared" ref="F22:O22" si="0">EOMONTH(E22,1)</f>
        <v>43646</v>
      </c>
      <c r="G22" s="38">
        <f t="shared" si="0"/>
        <v>43677</v>
      </c>
      <c r="H22" s="38">
        <f t="shared" si="0"/>
        <v>43708</v>
      </c>
      <c r="I22" s="38">
        <f t="shared" si="0"/>
        <v>43738</v>
      </c>
      <c r="J22" s="38">
        <f t="shared" si="0"/>
        <v>43769</v>
      </c>
      <c r="K22" s="38">
        <f t="shared" si="0"/>
        <v>43799</v>
      </c>
      <c r="L22" s="38">
        <f t="shared" si="0"/>
        <v>43830</v>
      </c>
      <c r="M22" s="38">
        <f t="shared" si="0"/>
        <v>43861</v>
      </c>
      <c r="N22" s="38">
        <f t="shared" si="0"/>
        <v>43890</v>
      </c>
      <c r="O22" s="38">
        <f t="shared" si="0"/>
        <v>43921</v>
      </c>
    </row>
    <row r="23" spans="2:15" x14ac:dyDescent="0.45">
      <c r="B23" s="2" t="s">
        <v>31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2:15" x14ac:dyDescent="0.45">
      <c r="B24" s="2" t="s">
        <v>32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2:15" x14ac:dyDescent="0.45">
      <c r="B25" s="2" t="s">
        <v>11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2:15" x14ac:dyDescent="0.45">
      <c r="B26" s="2" t="s">
        <v>12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2:15" x14ac:dyDescent="0.45">
      <c r="B27" s="2" t="s">
        <v>13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2:15" x14ac:dyDescent="0.45">
      <c r="B28" s="2" t="s">
        <v>14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2:15" x14ac:dyDescent="0.45">
      <c r="B29" s="2" t="s">
        <v>15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2:15" ht="25.5" customHeight="1" x14ac:dyDescent="0.45">
      <c r="B30" s="42" t="s">
        <v>38</v>
      </c>
      <c r="C30" s="42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</row>
    <row r="31" spans="2:15" x14ac:dyDescent="0.45">
      <c r="B31" s="12" t="s">
        <v>16</v>
      </c>
      <c r="C31" s="12"/>
      <c r="D31" s="35">
        <f>SUM(D23:D30)</f>
        <v>0</v>
      </c>
      <c r="E31" s="35">
        <f t="shared" ref="E31:O31" si="1">SUM(E23:E30)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 t="shared" si="1"/>
        <v>0</v>
      </c>
      <c r="N31" s="35">
        <f t="shared" si="1"/>
        <v>0</v>
      </c>
      <c r="O31" s="35">
        <f t="shared" si="1"/>
        <v>0</v>
      </c>
    </row>
    <row r="33" spans="2:15" x14ac:dyDescent="0.45">
      <c r="B33" s="4" t="s">
        <v>21</v>
      </c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45">
      <c r="B34" s="2" t="s">
        <v>22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</row>
    <row r="35" spans="2:15" x14ac:dyDescent="0.45">
      <c r="B35" s="2" t="s">
        <v>23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</row>
    <row r="36" spans="2:15" x14ac:dyDescent="0.45">
      <c r="B36" s="2" t="s">
        <v>24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</row>
    <row r="37" spans="2:15" x14ac:dyDescent="0.45">
      <c r="B37" s="12" t="s">
        <v>16</v>
      </c>
      <c r="C37" s="12"/>
      <c r="D37" s="35">
        <f>SUM(D34:D36)</f>
        <v>0</v>
      </c>
      <c r="E37" s="35">
        <f t="shared" ref="E37:O37" si="2">SUM(E34:E36)</f>
        <v>0</v>
      </c>
      <c r="F37" s="35">
        <f t="shared" si="2"/>
        <v>0</v>
      </c>
      <c r="G37" s="35">
        <f t="shared" si="2"/>
        <v>0</v>
      </c>
      <c r="H37" s="35">
        <f t="shared" si="2"/>
        <v>0</v>
      </c>
      <c r="I37" s="35">
        <f t="shared" si="2"/>
        <v>0</v>
      </c>
      <c r="J37" s="35">
        <f t="shared" si="2"/>
        <v>0</v>
      </c>
      <c r="K37" s="35">
        <f t="shared" si="2"/>
        <v>0</v>
      </c>
      <c r="L37" s="35">
        <f t="shared" si="2"/>
        <v>0</v>
      </c>
      <c r="M37" s="35">
        <f t="shared" si="2"/>
        <v>0</v>
      </c>
      <c r="N37" s="35">
        <f t="shared" si="2"/>
        <v>0</v>
      </c>
      <c r="O37" s="35">
        <f t="shared" si="2"/>
        <v>0</v>
      </c>
    </row>
    <row r="39" spans="2:15" x14ac:dyDescent="0.45">
      <c r="B39" s="3" t="s">
        <v>33</v>
      </c>
      <c r="C39" s="3"/>
      <c r="D39" s="37">
        <f>D31-D37</f>
        <v>0</v>
      </c>
      <c r="E39" s="37">
        <f t="shared" ref="E39:O39" si="3">E31-E37</f>
        <v>0</v>
      </c>
      <c r="F39" s="37">
        <f t="shared" si="3"/>
        <v>0</v>
      </c>
      <c r="G39" s="37">
        <f t="shared" si="3"/>
        <v>0</v>
      </c>
      <c r="H39" s="37">
        <f t="shared" si="3"/>
        <v>0</v>
      </c>
      <c r="I39" s="37">
        <f t="shared" si="3"/>
        <v>0</v>
      </c>
      <c r="J39" s="37">
        <f t="shared" si="3"/>
        <v>0</v>
      </c>
      <c r="K39" s="37">
        <f t="shared" si="3"/>
        <v>0</v>
      </c>
      <c r="L39" s="37">
        <f t="shared" si="3"/>
        <v>0</v>
      </c>
      <c r="M39" s="37">
        <f t="shared" si="3"/>
        <v>0</v>
      </c>
      <c r="N39" s="37">
        <f t="shared" si="3"/>
        <v>0</v>
      </c>
      <c r="O39" s="37">
        <f t="shared" si="3"/>
        <v>0</v>
      </c>
    </row>
    <row r="41" spans="2:15" x14ac:dyDescent="0.45">
      <c r="B41" s="15" t="s">
        <v>17</v>
      </c>
      <c r="C41" s="16"/>
      <c r="D41" s="32">
        <f>AVERAGE(D39:O39)</f>
        <v>0</v>
      </c>
    </row>
    <row r="42" spans="2:15" x14ac:dyDescent="0.45">
      <c r="B42" s="17" t="s">
        <v>18</v>
      </c>
      <c r="C42" s="18"/>
      <c r="D42" s="19">
        <v>2.5</v>
      </c>
    </row>
    <row r="43" spans="2:15" x14ac:dyDescent="0.45">
      <c r="B43" s="20" t="s">
        <v>19</v>
      </c>
      <c r="C43" s="21"/>
      <c r="D43" s="33">
        <f>D41*D42</f>
        <v>0</v>
      </c>
    </row>
    <row r="45" spans="2:15" x14ac:dyDescent="0.45">
      <c r="B45" s="3"/>
    </row>
  </sheetData>
  <mergeCells count="3">
    <mergeCell ref="B30:C30"/>
    <mergeCell ref="F14:I14"/>
    <mergeCell ref="F15:I15"/>
  </mergeCells>
  <hyperlinks>
    <hyperlink ref="C14" r:id="rId1" location="se13.1.121_1201" xr:uid="{9AA5F4C3-A4EF-4F58-BA71-B5F170181149}"/>
  </hyperlinks>
  <pageMargins left="0.7" right="0.7" top="0.75" bottom="0.75" header="0.3" footer="0.3"/>
  <ignoredErrors>
    <ignoredError sqref="D13" numberStoredAsText="1"/>
    <ignoredError sqref="D31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89FA49-D8C9-4BEC-A75B-6181A54A94D1}">
          <x14:formula1>
            <xm:f>List!$A$1:$A$2</xm:f>
          </x14:formula1>
          <xm:sqref>J14:J15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18EB-2D54-4560-A88B-33DEBAAE6829}">
  <dimension ref="A1:A2"/>
  <sheetViews>
    <sheetView workbookViewId="0">
      <selection activeCell="D31" sqref="D31"/>
    </sheetView>
  </sheetViews>
  <sheetFormatPr defaultRowHeight="14.25" x14ac:dyDescent="0.45"/>
  <sheetData>
    <row r="1" spans="1:1" x14ac:dyDescent="0.45">
      <c r="A1" t="s">
        <v>28</v>
      </c>
    </row>
    <row r="2" spans="1:1" x14ac:dyDescent="0.45">
      <c r="A2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60A23C60E1C48A921123623D37195" ma:contentTypeVersion="12" ma:contentTypeDescription="Create a new document." ma:contentTypeScope="" ma:versionID="ab5cb6b2698d04bcf783946e9b45e5ed">
  <xsd:schema xmlns:xsd="http://www.w3.org/2001/XMLSchema" xmlns:xs="http://www.w3.org/2001/XMLSchema" xmlns:p="http://schemas.microsoft.com/office/2006/metadata/properties" xmlns:ns2="d59691da-aaf2-4bf5-b6bf-e982e6be9ef7" xmlns:ns3="09f073bf-cf76-495c-a549-471c05e5786f" targetNamespace="http://schemas.microsoft.com/office/2006/metadata/properties" ma:root="true" ma:fieldsID="317f709036a3ba8574f32d791c24a85a" ns2:_="" ns3:_="">
    <xsd:import namespace="d59691da-aaf2-4bf5-b6bf-e982e6be9ef7"/>
    <xsd:import namespace="09f073bf-cf76-495c-a549-471c05e578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691da-aaf2-4bf5-b6bf-e982e6be9e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073bf-cf76-495c-a549-471c05e578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7DDFD-1C88-462C-BE3D-7CB62FDF5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9f073bf-cf76-495c-a549-471c05e5786f"/>
    <ds:schemaRef ds:uri="d59691da-aaf2-4bf5-b6bf-e982e6be9ef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ABB77E-B64F-4E04-8B94-425F88E60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691da-aaf2-4bf5-b6bf-e982e6be9ef7"/>
    <ds:schemaRef ds:uri="09f073bf-cf76-495c-a549-471c05e578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87BBBC-1D73-4B51-B9F0-98865A01B6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PSCP</dc:creator>
  <cp:lastModifiedBy>David Morris</cp:lastModifiedBy>
  <dcterms:created xsi:type="dcterms:W3CDTF">2020-03-24T12:35:42Z</dcterms:created>
  <dcterms:modified xsi:type="dcterms:W3CDTF">2020-03-30T22:07:54Z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0x01010069260A23C60E1C48A921123623D37195</vt:lpwstr>
  </property>
</Properties>
</file>